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'Лист1'!$A$1:$N$144</definedName>
  </definedNames>
  <calcPr fullCalcOnLoad="1"/>
</workbook>
</file>

<file path=xl/sharedStrings.xml><?xml version="1.0" encoding="utf-8"?>
<sst xmlns="http://schemas.openxmlformats.org/spreadsheetml/2006/main" count="203" uniqueCount="68">
  <si>
    <t>СТРОИТЕЛЕЙ 7А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</si>
  <si>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</si>
  <si>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</si>
  <si>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</si>
  <si>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</si>
  <si>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</si>
  <si>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</si>
  <si>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</si>
  <si>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</si>
  <si>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</si>
  <si>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м.ремонт водопровода</t>
  </si>
  <si>
    <t>февр</t>
  </si>
  <si>
    <t>установка вентиляционной решетки над окном-15</t>
  </si>
  <si>
    <t>замена вентиля</t>
  </si>
  <si>
    <t>промывка радиатора</t>
  </si>
  <si>
    <t>март</t>
  </si>
  <si>
    <t>ревизия эл.щита</t>
  </si>
  <si>
    <t>6пд.3э</t>
  </si>
  <si>
    <t>апрель</t>
  </si>
  <si>
    <t>выявление протечки по заявке</t>
  </si>
  <si>
    <t>подвал</t>
  </si>
  <si>
    <t>ревизия вентиля</t>
  </si>
  <si>
    <t>установка вакуумного клапана</t>
  </si>
  <si>
    <t>май</t>
  </si>
  <si>
    <t>июнь</t>
  </si>
  <si>
    <t>июль</t>
  </si>
  <si>
    <t>7,8м/п</t>
  </si>
  <si>
    <t>август</t>
  </si>
  <si>
    <t>ремонт системы отопления</t>
  </si>
  <si>
    <t>сентяб</t>
  </si>
  <si>
    <t>остекление</t>
  </si>
  <si>
    <t>7,47м2</t>
  </si>
  <si>
    <t>1,2м2</t>
  </si>
  <si>
    <t>ремонт запорной арматуры</t>
  </si>
  <si>
    <t>ремонт системы отопления-2в</t>
  </si>
  <si>
    <t>ремонт системы отопления-мелкий</t>
  </si>
  <si>
    <t>обход т/у, подв.,откр.задв. при заполн.системы</t>
  </si>
  <si>
    <t>октябрь</t>
  </si>
  <si>
    <t>ремонт водопровода-2м</t>
  </si>
  <si>
    <t>ноябрь</t>
  </si>
  <si>
    <t>прочистка вентиляционных каналов</t>
  </si>
  <si>
    <t>5м</t>
  </si>
  <si>
    <t>ремонт канализации(водостоки)</t>
  </si>
  <si>
    <t>5 подвал</t>
  </si>
  <si>
    <t>декабрь</t>
  </si>
  <si>
    <t>м.ремонт канализации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</si>
  <si>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</si>
  <si>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</si>
  <si>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</si>
  <si>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</si>
  <si>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</si>
  <si>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</si>
  <si>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7А  по ул. Строителей</t>
  </si>
  <si>
    <t>остаток (+)</t>
  </si>
  <si>
    <t>перерасход (-)</t>
  </si>
  <si>
    <t>начисления</t>
  </si>
  <si>
    <t>поступления</t>
  </si>
  <si>
    <t>затраты*</t>
  </si>
  <si>
    <t>за 2014год</t>
  </si>
  <si>
    <t>* замена  почтовых ящиков — 35 420,07 руб</t>
  </si>
  <si>
    <t>* замена дверных блоков (тамбурные 1,2 пд.)— 29 988,47 руб</t>
  </si>
  <si>
    <t>по текущему ремонту</t>
  </si>
  <si>
    <t>затраты</t>
  </si>
  <si>
    <t>поступл.</t>
  </si>
  <si>
    <t>в т.ч.</t>
  </si>
  <si>
    <t>всего</t>
  </si>
  <si>
    <t>сборы</t>
  </si>
  <si>
    <t>герметизация оконного блока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</si>
</sst>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60" workbookViewId="0" topLeftCell="A106">
      <selection activeCell="K129" sqref="K129"/>
    </sheetView>
  </sheetViews>
  <sheetFormatPr defaultColWidth="9.00390625" defaultRowHeight="12.75"/>
  <cols>
    <col min="1" max="1" width="10.75390625" style="1" customWidth="1"/>
    <col min="2" max="2" width="10.375" style="1" customWidth="1"/>
    <col min="3" max="3" width="7.625" style="1" customWidth="1"/>
    <col min="4" max="4" width="4.875" style="1" customWidth="1"/>
    <col min="5" max="5" width="13.25390625" style="1" customWidth="1"/>
    <col min="6" max="6" width="9.875" style="1" customWidth="1"/>
    <col min="7" max="7" width="10.625" style="1" customWidth="1"/>
    <col min="8" max="8" width="12.875" style="1" customWidth="1"/>
    <col min="9" max="9" width="11.00390625" style="1" customWidth="1"/>
    <col min="10" max="10" width="10.25390625" style="1" customWidth="1"/>
    <col min="11" max="11" width="10.375" style="1" customWidth="1"/>
    <col min="12" max="12" width="10.125" style="1" customWidth="1"/>
    <col min="13" max="13" width="11.00390625" style="1" customWidth="1"/>
    <col min="14" max="16384" width="12.875" style="1" customWidth="1"/>
  </cols>
  <sheetData>
    <row r="1" spans="1:15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7" t="s">
        <v>0</v>
      </c>
      <c r="B2" s="57"/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5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  <c r="O3" s="4"/>
    </row>
    <row r="4" spans="1:15" ht="12.75">
      <c r="A4" s="6" t="s">
        <v>3</v>
      </c>
      <c r="B4" s="60" t="s">
        <v>4</v>
      </c>
      <c r="C4" s="60"/>
      <c r="D4" s="60"/>
      <c r="E4" s="60"/>
      <c r="F4" s="60"/>
      <c r="G4" s="7" t="s">
        <v>5</v>
      </c>
      <c r="H4" s="8" t="s">
        <v>6</v>
      </c>
      <c r="I4" s="61" t="s">
        <v>4</v>
      </c>
      <c r="J4" s="61"/>
      <c r="K4" s="61"/>
      <c r="L4" s="61"/>
      <c r="M4" s="61"/>
      <c r="N4" s="9" t="s">
        <v>6</v>
      </c>
      <c r="O4" s="4"/>
    </row>
    <row r="5" spans="1:15" ht="12.75">
      <c r="A5" s="10" t="s">
        <v>7</v>
      </c>
      <c r="B5" s="11"/>
      <c r="C5" s="2"/>
      <c r="D5" s="2"/>
      <c r="E5" s="2"/>
      <c r="F5" s="12"/>
      <c r="G5" s="13"/>
      <c r="H5" s="14">
        <v>0</v>
      </c>
      <c r="I5" s="15" t="s">
        <v>8</v>
      </c>
      <c r="J5" s="16"/>
      <c r="K5" s="16"/>
      <c r="L5" s="16"/>
      <c r="M5" s="17"/>
      <c r="N5" s="18"/>
      <c r="O5" s="4"/>
    </row>
    <row r="6" spans="1:15" ht="12.75">
      <c r="A6" s="19"/>
      <c r="B6" s="11"/>
      <c r="C6" s="2"/>
      <c r="D6" s="2"/>
      <c r="E6" s="2"/>
      <c r="F6" s="12"/>
      <c r="G6" s="13"/>
      <c r="H6" s="14"/>
      <c r="I6" s="20" t="s">
        <v>9</v>
      </c>
      <c r="J6" s="21"/>
      <c r="K6" s="21"/>
      <c r="L6" s="21"/>
      <c r="M6" s="22"/>
      <c r="N6" s="23">
        <v>16577.84</v>
      </c>
      <c r="O6" s="4"/>
    </row>
    <row r="7" spans="1:15" ht="12.75">
      <c r="A7" s="19"/>
      <c r="B7" s="11"/>
      <c r="C7" s="2"/>
      <c r="D7" s="2"/>
      <c r="E7" s="2"/>
      <c r="F7" s="12"/>
      <c r="G7" s="13"/>
      <c r="H7" s="14"/>
      <c r="I7" s="24" t="s">
        <v>10</v>
      </c>
      <c r="J7" s="2"/>
      <c r="K7" s="2"/>
      <c r="L7" s="2"/>
      <c r="M7" s="12">
        <v>64</v>
      </c>
      <c r="N7" s="14">
        <v>254.88</v>
      </c>
      <c r="O7" s="4"/>
    </row>
    <row r="8" spans="1:15" ht="12.75">
      <c r="A8" s="19"/>
      <c r="B8" s="11"/>
      <c r="C8" s="2"/>
      <c r="D8" s="2"/>
      <c r="E8" s="2"/>
      <c r="F8" s="12"/>
      <c r="G8" s="13"/>
      <c r="H8" s="25"/>
      <c r="I8" s="24"/>
      <c r="J8" s="2"/>
      <c r="K8" s="2"/>
      <c r="L8" s="2"/>
      <c r="M8" s="12"/>
      <c r="N8" s="26"/>
      <c r="O8" s="4"/>
    </row>
    <row r="9" spans="1:15" ht="12.75">
      <c r="A9" s="27"/>
      <c r="B9" s="28"/>
      <c r="C9" s="29"/>
      <c r="D9" s="29"/>
      <c r="E9" s="29"/>
      <c r="F9" s="30"/>
      <c r="G9" s="28"/>
      <c r="H9" s="31">
        <f>SUM(H5:H8)</f>
        <v>0</v>
      </c>
      <c r="I9" s="32"/>
      <c r="J9" s="33"/>
      <c r="K9" s="33"/>
      <c r="L9" s="33"/>
      <c r="M9" s="34"/>
      <c r="N9" s="31">
        <f>SUM(N6:N8)</f>
        <v>16832.72</v>
      </c>
      <c r="O9" s="4"/>
    </row>
    <row r="10" spans="1:15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2.75">
      <c r="A11" s="57" t="str">
        <f>A2</f>
        <v>СТРОИТЕЛЕЙ 7А</v>
      </c>
      <c r="B11" s="57"/>
      <c r="C11" s="57"/>
      <c r="D11" s="57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2.75">
      <c r="A12" s="5"/>
      <c r="B12" s="58" t="s">
        <v>1</v>
      </c>
      <c r="C12" s="58"/>
      <c r="D12" s="58"/>
      <c r="E12" s="58"/>
      <c r="F12" s="58"/>
      <c r="G12" s="58"/>
      <c r="H12" s="58"/>
      <c r="I12" s="59" t="s">
        <v>2</v>
      </c>
      <c r="J12" s="59"/>
      <c r="K12" s="59"/>
      <c r="L12" s="59"/>
      <c r="M12" s="59"/>
      <c r="N12" s="59"/>
      <c r="O12" s="4"/>
    </row>
    <row r="13" spans="1:15" ht="12.75">
      <c r="A13" s="6" t="s">
        <v>3</v>
      </c>
      <c r="B13" s="60" t="s">
        <v>4</v>
      </c>
      <c r="C13" s="60"/>
      <c r="D13" s="60"/>
      <c r="E13" s="60"/>
      <c r="F13" s="60"/>
      <c r="G13" s="7" t="s">
        <v>5</v>
      </c>
      <c r="H13" s="8" t="s">
        <v>6</v>
      </c>
      <c r="I13" s="61" t="s">
        <v>4</v>
      </c>
      <c r="J13" s="61"/>
      <c r="K13" s="61"/>
      <c r="L13" s="61"/>
      <c r="M13" s="61"/>
      <c r="N13" s="9" t="s">
        <v>6</v>
      </c>
      <c r="O13" s="4"/>
    </row>
    <row r="14" spans="1:15" ht="12.75">
      <c r="A14" s="10" t="s">
        <v>11</v>
      </c>
      <c r="B14" s="11" t="s">
        <v>12</v>
      </c>
      <c r="C14" s="2"/>
      <c r="D14" s="2"/>
      <c r="E14" s="2"/>
      <c r="F14" s="12"/>
      <c r="G14" s="13"/>
      <c r="H14" s="14">
        <v>383.67</v>
      </c>
      <c r="I14" s="15" t="s">
        <v>8</v>
      </c>
      <c r="J14" s="16"/>
      <c r="K14" s="16"/>
      <c r="L14" s="16"/>
      <c r="M14" s="17"/>
      <c r="N14" s="18"/>
      <c r="O14" s="4"/>
    </row>
    <row r="15" spans="1:15" ht="12.75">
      <c r="A15" s="19"/>
      <c r="B15" s="11"/>
      <c r="C15" s="2"/>
      <c r="D15" s="2"/>
      <c r="E15" s="2"/>
      <c r="F15" s="12"/>
      <c r="G15" s="13"/>
      <c r="H15" s="14"/>
      <c r="I15" s="20" t="s">
        <v>9</v>
      </c>
      <c r="J15" s="21"/>
      <c r="K15" s="21"/>
      <c r="L15" s="21"/>
      <c r="M15" s="22"/>
      <c r="N15" s="23">
        <v>16577.84</v>
      </c>
      <c r="O15" s="4"/>
    </row>
    <row r="16" spans="1:15" ht="12.75">
      <c r="A16" s="19"/>
      <c r="B16" s="11"/>
      <c r="C16" s="2"/>
      <c r="D16" s="2"/>
      <c r="E16" s="2"/>
      <c r="F16" s="12"/>
      <c r="G16" s="13"/>
      <c r="H16" s="14"/>
      <c r="I16" s="24" t="s">
        <v>13</v>
      </c>
      <c r="J16" s="2"/>
      <c r="K16" s="2"/>
      <c r="L16" s="2"/>
      <c r="M16" s="12">
        <v>89</v>
      </c>
      <c r="N16" s="14">
        <v>463.7</v>
      </c>
      <c r="O16" s="4"/>
    </row>
    <row r="17" spans="1:15" ht="12.75">
      <c r="A17" s="19"/>
      <c r="B17" s="11"/>
      <c r="C17" s="2"/>
      <c r="D17" s="2"/>
      <c r="E17" s="2"/>
      <c r="F17" s="12"/>
      <c r="G17" s="13"/>
      <c r="H17" s="14"/>
      <c r="I17" s="24" t="s">
        <v>14</v>
      </c>
      <c r="J17" s="2"/>
      <c r="K17" s="2"/>
      <c r="L17" s="2"/>
      <c r="M17" s="12">
        <v>80</v>
      </c>
      <c r="N17" s="14">
        <v>3827.09</v>
      </c>
      <c r="O17" s="4"/>
    </row>
    <row r="18" spans="1:15" ht="12.75">
      <c r="A18" s="19"/>
      <c r="B18" s="11"/>
      <c r="C18" s="2"/>
      <c r="D18" s="2"/>
      <c r="E18" s="2"/>
      <c r="F18" s="12"/>
      <c r="G18" s="13"/>
      <c r="H18" s="25"/>
      <c r="I18" s="24"/>
      <c r="J18" s="2"/>
      <c r="K18" s="2"/>
      <c r="L18" s="2"/>
      <c r="M18" s="12"/>
      <c r="N18" s="26"/>
      <c r="O18" s="4"/>
    </row>
    <row r="19" spans="1:15" ht="12.75">
      <c r="A19" s="27"/>
      <c r="B19" s="28"/>
      <c r="C19" s="29"/>
      <c r="D19" s="29"/>
      <c r="E19" s="29"/>
      <c r="F19" s="30"/>
      <c r="G19" s="28"/>
      <c r="H19" s="31">
        <f>SUM(H14:H18)</f>
        <v>383.67</v>
      </c>
      <c r="I19" s="32"/>
      <c r="J19" s="33"/>
      <c r="K19" s="33"/>
      <c r="L19" s="33"/>
      <c r="M19" s="34"/>
      <c r="N19" s="31">
        <f>SUM(N15:N18)</f>
        <v>20868.63</v>
      </c>
      <c r="O19" s="4"/>
    </row>
    <row r="20" spans="1:15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2.75">
      <c r="A21" s="57" t="str">
        <f>A11</f>
        <v>СТРОИТЕЛЕЙ 7А</v>
      </c>
      <c r="B21" s="57"/>
      <c r="C21" s="57"/>
      <c r="D21" s="57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1:15" ht="12.75">
      <c r="A22" s="5"/>
      <c r="B22" s="58" t="s">
        <v>1</v>
      </c>
      <c r="C22" s="58"/>
      <c r="D22" s="58"/>
      <c r="E22" s="58"/>
      <c r="F22" s="58"/>
      <c r="G22" s="58"/>
      <c r="H22" s="58"/>
      <c r="I22" s="59" t="s">
        <v>2</v>
      </c>
      <c r="J22" s="59"/>
      <c r="K22" s="59"/>
      <c r="L22" s="59"/>
      <c r="M22" s="59"/>
      <c r="N22" s="59"/>
      <c r="O22" s="4"/>
    </row>
    <row r="23" spans="1:15" ht="12.75">
      <c r="A23" s="6" t="s">
        <v>3</v>
      </c>
      <c r="B23" s="60" t="s">
        <v>4</v>
      </c>
      <c r="C23" s="60"/>
      <c r="D23" s="60"/>
      <c r="E23" s="60"/>
      <c r="F23" s="60"/>
      <c r="G23" s="7" t="s">
        <v>5</v>
      </c>
      <c r="H23" s="8" t="s">
        <v>6</v>
      </c>
      <c r="I23" s="61" t="s">
        <v>4</v>
      </c>
      <c r="J23" s="61"/>
      <c r="K23" s="61"/>
      <c r="L23" s="61"/>
      <c r="M23" s="61"/>
      <c r="N23" s="9" t="s">
        <v>6</v>
      </c>
      <c r="O23" s="4"/>
    </row>
    <row r="24" spans="1:15" ht="12.75">
      <c r="A24" s="10" t="s">
        <v>15</v>
      </c>
      <c r="B24" s="11" t="s">
        <v>16</v>
      </c>
      <c r="C24" s="2"/>
      <c r="D24" s="2"/>
      <c r="E24" s="2"/>
      <c r="F24" s="35" t="s">
        <v>17</v>
      </c>
      <c r="G24" s="13"/>
      <c r="H24" s="14">
        <v>498.7</v>
      </c>
      <c r="I24" s="15" t="s">
        <v>8</v>
      </c>
      <c r="J24" s="16"/>
      <c r="K24" s="16"/>
      <c r="L24" s="16"/>
      <c r="M24" s="17"/>
      <c r="N24" s="18"/>
      <c r="O24" s="4"/>
    </row>
    <row r="25" spans="1:15" ht="12.75">
      <c r="A25" s="19"/>
      <c r="B25" s="11"/>
      <c r="C25" s="2"/>
      <c r="D25" s="2"/>
      <c r="E25" s="2"/>
      <c r="F25" s="12"/>
      <c r="G25" s="13"/>
      <c r="H25" s="14"/>
      <c r="I25" s="20" t="s">
        <v>9</v>
      </c>
      <c r="J25" s="21"/>
      <c r="K25" s="21"/>
      <c r="L25" s="21"/>
      <c r="M25" s="22"/>
      <c r="N25" s="23">
        <v>16577.84</v>
      </c>
      <c r="O25" s="4"/>
    </row>
    <row r="26" spans="1:15" ht="12.75">
      <c r="A26" s="19"/>
      <c r="B26" s="11"/>
      <c r="C26" s="2"/>
      <c r="D26" s="2"/>
      <c r="E26" s="2"/>
      <c r="F26" s="12"/>
      <c r="G26" s="13"/>
      <c r="H26" s="25"/>
      <c r="I26" s="24"/>
      <c r="J26" s="2"/>
      <c r="K26" s="2"/>
      <c r="L26" s="2"/>
      <c r="M26" s="12"/>
      <c r="N26" s="26"/>
      <c r="O26" s="4"/>
    </row>
    <row r="27" spans="1:15" ht="12.75">
      <c r="A27" s="27"/>
      <c r="B27" s="28"/>
      <c r="C27" s="29"/>
      <c r="D27" s="29"/>
      <c r="E27" s="29"/>
      <c r="F27" s="30"/>
      <c r="G27" s="28"/>
      <c r="H27" s="31">
        <f>SUM(H24:H26)</f>
        <v>498.7</v>
      </c>
      <c r="I27" s="32"/>
      <c r="J27" s="33"/>
      <c r="K27" s="33"/>
      <c r="L27" s="33"/>
      <c r="M27" s="34"/>
      <c r="N27" s="31">
        <f>SUM(N25:N26)</f>
        <v>16577.84</v>
      </c>
      <c r="O27" s="4"/>
    </row>
    <row r="28" spans="1:15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1:15" ht="12.75">
      <c r="A29" s="57" t="str">
        <f>A21</f>
        <v>СТРОИТЕЛЕЙ 7А</v>
      </c>
      <c r="B29" s="57"/>
      <c r="C29" s="57"/>
      <c r="D29" s="57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2.75">
      <c r="A30" s="5"/>
      <c r="B30" s="58" t="s">
        <v>1</v>
      </c>
      <c r="C30" s="58"/>
      <c r="D30" s="58"/>
      <c r="E30" s="58"/>
      <c r="F30" s="58"/>
      <c r="G30" s="58"/>
      <c r="H30" s="58"/>
      <c r="I30" s="59" t="s">
        <v>2</v>
      </c>
      <c r="J30" s="59"/>
      <c r="K30" s="59"/>
      <c r="L30" s="59"/>
      <c r="M30" s="59"/>
      <c r="N30" s="59"/>
      <c r="O30" s="4"/>
    </row>
    <row r="31" spans="1:15" ht="12.75">
      <c r="A31" s="6" t="s">
        <v>3</v>
      </c>
      <c r="B31" s="60" t="s">
        <v>4</v>
      </c>
      <c r="C31" s="60"/>
      <c r="D31" s="60"/>
      <c r="E31" s="60"/>
      <c r="F31" s="60"/>
      <c r="G31" s="7" t="s">
        <v>5</v>
      </c>
      <c r="H31" s="8" t="s">
        <v>6</v>
      </c>
      <c r="I31" s="61" t="s">
        <v>4</v>
      </c>
      <c r="J31" s="61"/>
      <c r="K31" s="61"/>
      <c r="L31" s="61"/>
      <c r="M31" s="61"/>
      <c r="N31" s="9" t="s">
        <v>6</v>
      </c>
      <c r="O31" s="4"/>
    </row>
    <row r="32" spans="1:15" ht="12.75">
      <c r="A32" s="10" t="s">
        <v>18</v>
      </c>
      <c r="B32" s="11" t="s">
        <v>16</v>
      </c>
      <c r="C32" s="2"/>
      <c r="D32" s="2"/>
      <c r="E32" s="2"/>
      <c r="F32" s="12">
        <v>32</v>
      </c>
      <c r="G32" s="13"/>
      <c r="H32" s="14">
        <v>498.7</v>
      </c>
      <c r="I32" s="15" t="s">
        <v>8</v>
      </c>
      <c r="J32" s="16"/>
      <c r="K32" s="16"/>
      <c r="L32" s="16"/>
      <c r="M32" s="17"/>
      <c r="N32" s="18"/>
      <c r="O32" s="4"/>
    </row>
    <row r="33" spans="1:15" ht="12.75">
      <c r="A33" s="19"/>
      <c r="B33" s="11"/>
      <c r="C33" s="2"/>
      <c r="D33" s="2"/>
      <c r="E33" s="2"/>
      <c r="F33" s="12"/>
      <c r="G33" s="13"/>
      <c r="H33" s="14"/>
      <c r="I33" s="20" t="s">
        <v>9</v>
      </c>
      <c r="J33" s="21"/>
      <c r="K33" s="21"/>
      <c r="L33" s="21"/>
      <c r="M33" s="22"/>
      <c r="N33" s="23">
        <v>16577.84</v>
      </c>
      <c r="O33" s="4"/>
    </row>
    <row r="34" spans="1:15" ht="12.75">
      <c r="A34" s="19"/>
      <c r="B34" s="11"/>
      <c r="C34" s="2"/>
      <c r="D34" s="2"/>
      <c r="E34" s="2"/>
      <c r="F34" s="12"/>
      <c r="G34" s="13"/>
      <c r="H34" s="14"/>
      <c r="I34" s="24" t="s">
        <v>19</v>
      </c>
      <c r="J34" s="2"/>
      <c r="K34" s="2"/>
      <c r="L34" s="2"/>
      <c r="M34" s="12" t="s">
        <v>20</v>
      </c>
      <c r="N34" s="14">
        <v>127.44</v>
      </c>
      <c r="O34" s="4"/>
    </row>
    <row r="35" spans="1:15" ht="12.75">
      <c r="A35" s="19"/>
      <c r="B35" s="11"/>
      <c r="C35" s="2"/>
      <c r="D35" s="2"/>
      <c r="E35" s="2"/>
      <c r="F35" s="12"/>
      <c r="G35" s="13"/>
      <c r="H35" s="14"/>
      <c r="I35" s="24" t="s">
        <v>21</v>
      </c>
      <c r="J35" s="2"/>
      <c r="K35" s="2"/>
      <c r="L35" s="2"/>
      <c r="M35" s="12">
        <v>31</v>
      </c>
      <c r="N35" s="14">
        <v>336.15</v>
      </c>
      <c r="O35" s="4"/>
    </row>
    <row r="36" spans="1:15" ht="12.75">
      <c r="A36" s="19"/>
      <c r="B36" s="11"/>
      <c r="C36" s="2"/>
      <c r="D36" s="2"/>
      <c r="E36" s="2"/>
      <c r="F36" s="12"/>
      <c r="G36" s="13"/>
      <c r="H36" s="14"/>
      <c r="I36" s="24" t="s">
        <v>22</v>
      </c>
      <c r="J36" s="2"/>
      <c r="K36" s="2"/>
      <c r="L36" s="2"/>
      <c r="M36" s="12">
        <v>89</v>
      </c>
      <c r="N36" s="14">
        <v>603.29</v>
      </c>
      <c r="O36" s="4"/>
    </row>
    <row r="37" spans="1:15" ht="12.75">
      <c r="A37" s="19"/>
      <c r="B37" s="11"/>
      <c r="C37" s="2"/>
      <c r="D37" s="2"/>
      <c r="E37" s="2"/>
      <c r="F37" s="12"/>
      <c r="G37" s="13"/>
      <c r="H37" s="25"/>
      <c r="I37" s="24"/>
      <c r="J37" s="2"/>
      <c r="K37" s="2"/>
      <c r="L37" s="2"/>
      <c r="M37" s="12"/>
      <c r="N37" s="26"/>
      <c r="O37" s="4"/>
    </row>
    <row r="38" spans="1:15" ht="12.75">
      <c r="A38" s="27"/>
      <c r="B38" s="28"/>
      <c r="C38" s="29"/>
      <c r="D38" s="29"/>
      <c r="E38" s="29"/>
      <c r="F38" s="30"/>
      <c r="G38" s="28"/>
      <c r="H38" s="31">
        <f>SUM(H32:H37)</f>
        <v>498.7</v>
      </c>
      <c r="I38" s="32"/>
      <c r="J38" s="33"/>
      <c r="K38" s="33"/>
      <c r="L38" s="33"/>
      <c r="M38" s="34"/>
      <c r="N38" s="31">
        <f>SUM(N33:N37)</f>
        <v>17644.72</v>
      </c>
      <c r="O38" s="4"/>
    </row>
    <row r="39" spans="1:15" ht="12.7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  <row r="40" spans="1:15" ht="12.75">
      <c r="A40" s="57" t="str">
        <f>A29</f>
        <v>СТРОИТЕЛЕЙ 7А</v>
      </c>
      <c r="B40" s="57"/>
      <c r="C40" s="57"/>
      <c r="D40" s="57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1:15" ht="12.75">
      <c r="A41" s="5"/>
      <c r="B41" s="58" t="s">
        <v>1</v>
      </c>
      <c r="C41" s="58"/>
      <c r="D41" s="58"/>
      <c r="E41" s="58"/>
      <c r="F41" s="58"/>
      <c r="G41" s="58"/>
      <c r="H41" s="58"/>
      <c r="I41" s="59" t="s">
        <v>2</v>
      </c>
      <c r="J41" s="59"/>
      <c r="K41" s="59"/>
      <c r="L41" s="59"/>
      <c r="M41" s="59"/>
      <c r="N41" s="59"/>
      <c r="O41" s="4"/>
    </row>
    <row r="42" spans="1:15" ht="12.75">
      <c r="A42" s="6" t="s">
        <v>3</v>
      </c>
      <c r="B42" s="60" t="s">
        <v>4</v>
      </c>
      <c r="C42" s="60"/>
      <c r="D42" s="60"/>
      <c r="E42" s="60"/>
      <c r="F42" s="60"/>
      <c r="G42" s="7" t="s">
        <v>5</v>
      </c>
      <c r="H42" s="8" t="s">
        <v>6</v>
      </c>
      <c r="I42" s="61" t="s">
        <v>4</v>
      </c>
      <c r="J42" s="61"/>
      <c r="K42" s="61"/>
      <c r="L42" s="61"/>
      <c r="M42" s="61"/>
      <c r="N42" s="9" t="s">
        <v>6</v>
      </c>
      <c r="O42" s="4"/>
    </row>
    <row r="43" spans="1:15" ht="12.75">
      <c r="A43" s="10" t="s">
        <v>23</v>
      </c>
      <c r="B43" s="11"/>
      <c r="C43" s="2"/>
      <c r="D43" s="2"/>
      <c r="E43" s="2"/>
      <c r="F43" s="12"/>
      <c r="G43" s="13"/>
      <c r="H43" s="14">
        <v>0</v>
      </c>
      <c r="I43" s="15" t="s">
        <v>8</v>
      </c>
      <c r="J43" s="16"/>
      <c r="K43" s="16"/>
      <c r="L43" s="16"/>
      <c r="M43" s="17"/>
      <c r="N43" s="18"/>
      <c r="O43" s="4"/>
    </row>
    <row r="44" spans="1:15" ht="12.75">
      <c r="A44" s="19"/>
      <c r="B44" s="11"/>
      <c r="C44" s="2"/>
      <c r="D44" s="2"/>
      <c r="E44" s="2"/>
      <c r="F44" s="12"/>
      <c r="G44" s="13"/>
      <c r="H44" s="14"/>
      <c r="I44" s="20" t="s">
        <v>9</v>
      </c>
      <c r="J44" s="21"/>
      <c r="K44" s="21"/>
      <c r="L44" s="21"/>
      <c r="M44" s="22"/>
      <c r="N44" s="23">
        <v>16577.84</v>
      </c>
      <c r="O44" s="4"/>
    </row>
    <row r="45" spans="1:15" ht="12.75">
      <c r="A45" s="19"/>
      <c r="B45" s="11"/>
      <c r="C45" s="2"/>
      <c r="D45" s="2"/>
      <c r="E45" s="2"/>
      <c r="F45" s="12"/>
      <c r="G45" s="13"/>
      <c r="H45" s="25"/>
      <c r="I45" s="24"/>
      <c r="J45" s="2"/>
      <c r="K45" s="2"/>
      <c r="L45" s="2"/>
      <c r="M45" s="12"/>
      <c r="N45" s="26"/>
      <c r="O45" s="4"/>
    </row>
    <row r="46" spans="1:15" ht="12.75">
      <c r="A46" s="27"/>
      <c r="B46" s="28"/>
      <c r="C46" s="29"/>
      <c r="D46" s="29"/>
      <c r="E46" s="29"/>
      <c r="F46" s="30"/>
      <c r="G46" s="28"/>
      <c r="H46" s="31">
        <f>SUM(H43:H45)</f>
        <v>0</v>
      </c>
      <c r="I46" s="32"/>
      <c r="J46" s="33"/>
      <c r="K46" s="33"/>
      <c r="L46" s="33"/>
      <c r="M46" s="34"/>
      <c r="N46" s="31">
        <f>SUM(N44:N45)</f>
        <v>16577.84</v>
      </c>
      <c r="O46" s="4"/>
    </row>
    <row r="47" spans="1:15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12.75">
      <c r="A48" s="57" t="str">
        <f>A40</f>
        <v>СТРОИТЕЛЕЙ 7А</v>
      </c>
      <c r="B48" s="57"/>
      <c r="C48" s="57"/>
      <c r="D48" s="57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1:15" ht="12.75">
      <c r="A49" s="5"/>
      <c r="B49" s="58" t="s">
        <v>1</v>
      </c>
      <c r="C49" s="58"/>
      <c r="D49" s="58"/>
      <c r="E49" s="58"/>
      <c r="F49" s="58"/>
      <c r="G49" s="58"/>
      <c r="H49" s="58"/>
      <c r="I49" s="59" t="s">
        <v>2</v>
      </c>
      <c r="J49" s="59"/>
      <c r="K49" s="59"/>
      <c r="L49" s="59"/>
      <c r="M49" s="59"/>
      <c r="N49" s="59"/>
      <c r="O49" s="4"/>
    </row>
    <row r="50" spans="1:15" ht="12.75">
      <c r="A50" s="6" t="s">
        <v>3</v>
      </c>
      <c r="B50" s="60" t="s">
        <v>4</v>
      </c>
      <c r="C50" s="60"/>
      <c r="D50" s="60"/>
      <c r="E50" s="60"/>
      <c r="F50" s="60"/>
      <c r="G50" s="7" t="s">
        <v>5</v>
      </c>
      <c r="H50" s="8" t="s">
        <v>6</v>
      </c>
      <c r="I50" s="61" t="s">
        <v>4</v>
      </c>
      <c r="J50" s="61"/>
      <c r="K50" s="61"/>
      <c r="L50" s="61"/>
      <c r="M50" s="61"/>
      <c r="N50" s="9" t="s">
        <v>6</v>
      </c>
      <c r="O50" s="4"/>
    </row>
    <row r="51" spans="1:15" ht="12.75">
      <c r="A51" s="10" t="s">
        <v>24</v>
      </c>
      <c r="B51" s="11"/>
      <c r="C51" s="2"/>
      <c r="D51" s="2"/>
      <c r="E51" s="2"/>
      <c r="F51" s="12"/>
      <c r="G51" s="13"/>
      <c r="H51" s="14">
        <v>0</v>
      </c>
      <c r="I51" s="15" t="s">
        <v>8</v>
      </c>
      <c r="J51" s="16"/>
      <c r="K51" s="16"/>
      <c r="L51" s="16"/>
      <c r="M51" s="17"/>
      <c r="N51" s="18"/>
      <c r="O51" s="4"/>
    </row>
    <row r="52" spans="1:15" ht="12.75">
      <c r="A52" s="19"/>
      <c r="B52" s="11"/>
      <c r="C52" s="2"/>
      <c r="D52" s="2"/>
      <c r="E52" s="2"/>
      <c r="F52" s="12"/>
      <c r="G52" s="13"/>
      <c r="H52" s="14"/>
      <c r="I52" s="20" t="s">
        <v>9</v>
      </c>
      <c r="J52" s="21"/>
      <c r="K52" s="21"/>
      <c r="L52" s="21"/>
      <c r="M52" s="22"/>
      <c r="N52" s="23">
        <v>16577.84</v>
      </c>
      <c r="O52" s="4"/>
    </row>
    <row r="53" spans="1:15" ht="12.75">
      <c r="A53" s="19"/>
      <c r="B53" s="11"/>
      <c r="C53" s="2"/>
      <c r="D53" s="2"/>
      <c r="E53" s="2"/>
      <c r="F53" s="12"/>
      <c r="G53" s="13"/>
      <c r="H53" s="25"/>
      <c r="I53" s="24"/>
      <c r="J53" s="2"/>
      <c r="K53" s="2"/>
      <c r="L53" s="2"/>
      <c r="M53" s="12"/>
      <c r="N53" s="26"/>
      <c r="O53" s="4"/>
    </row>
    <row r="54" spans="1:15" ht="12.75">
      <c r="A54" s="27"/>
      <c r="B54" s="28"/>
      <c r="C54" s="29"/>
      <c r="D54" s="29"/>
      <c r="E54" s="29"/>
      <c r="F54" s="30"/>
      <c r="G54" s="28"/>
      <c r="H54" s="31">
        <f>SUM(H51:H53)</f>
        <v>0</v>
      </c>
      <c r="I54" s="32"/>
      <c r="J54" s="33"/>
      <c r="K54" s="33"/>
      <c r="L54" s="33"/>
      <c r="M54" s="34"/>
      <c r="N54" s="31">
        <f>SUM(N52:N53)</f>
        <v>16577.84</v>
      </c>
      <c r="O54" s="4"/>
    </row>
    <row r="55" spans="1:15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</row>
    <row r="56" spans="1:15" ht="12.75">
      <c r="A56" s="57" t="str">
        <f>A48</f>
        <v>СТРОИТЕЛЕЙ 7А</v>
      </c>
      <c r="B56" s="57"/>
      <c r="C56" s="57"/>
      <c r="D56" s="57"/>
      <c r="E56" s="36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1:15" ht="12.75">
      <c r="A57" s="5"/>
      <c r="B57" s="58" t="s">
        <v>1</v>
      </c>
      <c r="C57" s="58"/>
      <c r="D57" s="58"/>
      <c r="E57" s="58"/>
      <c r="F57" s="58"/>
      <c r="G57" s="58"/>
      <c r="H57" s="58"/>
      <c r="I57" s="59" t="s">
        <v>2</v>
      </c>
      <c r="J57" s="59"/>
      <c r="K57" s="59"/>
      <c r="L57" s="59"/>
      <c r="M57" s="59"/>
      <c r="N57" s="59"/>
      <c r="O57" s="4"/>
    </row>
    <row r="58" spans="1:15" ht="12.75">
      <c r="A58" s="6" t="s">
        <v>3</v>
      </c>
      <c r="B58" s="60" t="s">
        <v>4</v>
      </c>
      <c r="C58" s="60"/>
      <c r="D58" s="60"/>
      <c r="E58" s="60"/>
      <c r="F58" s="60"/>
      <c r="G58" s="7" t="s">
        <v>5</v>
      </c>
      <c r="H58" s="8" t="s">
        <v>6</v>
      </c>
      <c r="I58" s="61" t="s">
        <v>4</v>
      </c>
      <c r="J58" s="61"/>
      <c r="K58" s="61"/>
      <c r="L58" s="61"/>
      <c r="M58" s="61"/>
      <c r="N58" s="9" t="s">
        <v>6</v>
      </c>
      <c r="O58" s="4"/>
    </row>
    <row r="59" spans="1:15" ht="12.75">
      <c r="A59" s="10" t="s">
        <v>25</v>
      </c>
      <c r="B59" s="11" t="s">
        <v>67</v>
      </c>
      <c r="C59" s="2"/>
      <c r="D59" s="2"/>
      <c r="E59" s="2"/>
      <c r="F59" s="12">
        <v>74</v>
      </c>
      <c r="G59" s="37" t="s">
        <v>26</v>
      </c>
      <c r="H59" s="14">
        <v>4295.9</v>
      </c>
      <c r="I59" s="15" t="s">
        <v>8</v>
      </c>
      <c r="J59" s="16"/>
      <c r="K59" s="16"/>
      <c r="L59" s="16"/>
      <c r="M59" s="17"/>
      <c r="N59" s="18"/>
      <c r="O59" s="4"/>
    </row>
    <row r="60" spans="1:15" ht="12.75">
      <c r="A60" s="19"/>
      <c r="B60" s="11"/>
      <c r="C60" s="2"/>
      <c r="D60" s="2"/>
      <c r="E60" s="2"/>
      <c r="F60" s="12"/>
      <c r="G60" s="13"/>
      <c r="H60" s="14"/>
      <c r="I60" s="20" t="s">
        <v>9</v>
      </c>
      <c r="J60" s="21"/>
      <c r="K60" s="21"/>
      <c r="L60" s="21"/>
      <c r="M60" s="22"/>
      <c r="N60" s="23">
        <v>16577.84</v>
      </c>
      <c r="O60" s="4"/>
    </row>
    <row r="61" spans="1:15" ht="12.75">
      <c r="A61" s="19"/>
      <c r="B61" s="11"/>
      <c r="C61" s="2"/>
      <c r="D61" s="2"/>
      <c r="E61" s="2"/>
      <c r="F61" s="12"/>
      <c r="G61" s="13"/>
      <c r="H61" s="14"/>
      <c r="I61" s="24" t="s">
        <v>13</v>
      </c>
      <c r="J61" s="2"/>
      <c r="K61" s="2"/>
      <c r="L61" s="2"/>
      <c r="M61" s="12">
        <v>27</v>
      </c>
      <c r="N61" s="14">
        <v>449.98</v>
      </c>
      <c r="O61" s="4"/>
    </row>
    <row r="62" spans="1:15" ht="12.75">
      <c r="A62" s="19"/>
      <c r="B62" s="11"/>
      <c r="C62" s="2"/>
      <c r="D62" s="2"/>
      <c r="E62" s="2"/>
      <c r="F62" s="12"/>
      <c r="G62" s="13"/>
      <c r="H62" s="25"/>
      <c r="I62" s="24"/>
      <c r="J62" s="2"/>
      <c r="K62" s="2"/>
      <c r="L62" s="2"/>
      <c r="M62" s="12"/>
      <c r="N62" s="26"/>
      <c r="O62" s="4"/>
    </row>
    <row r="63" spans="1:15" ht="12.75">
      <c r="A63" s="27"/>
      <c r="B63" s="28"/>
      <c r="C63" s="29"/>
      <c r="D63" s="29"/>
      <c r="E63" s="29"/>
      <c r="F63" s="30"/>
      <c r="G63" s="28"/>
      <c r="H63" s="31">
        <f>SUM(H59:H62)</f>
        <v>4295.9</v>
      </c>
      <c r="I63" s="32"/>
      <c r="J63" s="33"/>
      <c r="K63" s="33"/>
      <c r="L63" s="33"/>
      <c r="M63" s="34"/>
      <c r="N63" s="31">
        <f>SUM(N60:N62)</f>
        <v>17027.82</v>
      </c>
      <c r="O63" s="4"/>
    </row>
    <row r="64" spans="1:15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1:15" ht="12.75">
      <c r="A65" s="57" t="str">
        <f>A56</f>
        <v>СТРОИТЕЛЕЙ 7А</v>
      </c>
      <c r="B65" s="57"/>
      <c r="C65" s="57"/>
      <c r="D65" s="57"/>
      <c r="E65" s="36"/>
      <c r="F65" s="3"/>
      <c r="G65" s="3"/>
      <c r="H65" s="3"/>
      <c r="I65" s="3"/>
      <c r="J65" s="3"/>
      <c r="K65" s="3"/>
      <c r="L65" s="3"/>
      <c r="M65" s="3"/>
      <c r="N65" s="3"/>
      <c r="O65" s="4"/>
    </row>
    <row r="66" spans="1:15" ht="12.75">
      <c r="A66" s="5"/>
      <c r="B66" s="58" t="s">
        <v>1</v>
      </c>
      <c r="C66" s="58"/>
      <c r="D66" s="58"/>
      <c r="E66" s="58"/>
      <c r="F66" s="58"/>
      <c r="G66" s="58"/>
      <c r="H66" s="58"/>
      <c r="I66" s="59" t="s">
        <v>2</v>
      </c>
      <c r="J66" s="59"/>
      <c r="K66" s="59"/>
      <c r="L66" s="59"/>
      <c r="M66" s="59"/>
      <c r="N66" s="59"/>
      <c r="O66" s="4"/>
    </row>
    <row r="67" spans="1:15" ht="12.75">
      <c r="A67" s="6" t="s">
        <v>3</v>
      </c>
      <c r="B67" s="60" t="s">
        <v>4</v>
      </c>
      <c r="C67" s="60"/>
      <c r="D67" s="60"/>
      <c r="E67" s="60"/>
      <c r="F67" s="60"/>
      <c r="G67" s="7" t="s">
        <v>5</v>
      </c>
      <c r="H67" s="8" t="s">
        <v>6</v>
      </c>
      <c r="I67" s="61" t="s">
        <v>4</v>
      </c>
      <c r="J67" s="61"/>
      <c r="K67" s="61"/>
      <c r="L67" s="61"/>
      <c r="M67" s="61"/>
      <c r="N67" s="9" t="s">
        <v>6</v>
      </c>
      <c r="O67" s="4"/>
    </row>
    <row r="68" spans="1:15" ht="12.75">
      <c r="A68" s="10" t="s">
        <v>27</v>
      </c>
      <c r="B68" s="11"/>
      <c r="C68" s="2"/>
      <c r="D68" s="2"/>
      <c r="E68" s="2"/>
      <c r="F68" s="12"/>
      <c r="G68" s="13"/>
      <c r="H68" s="14">
        <v>0</v>
      </c>
      <c r="I68" s="15" t="s">
        <v>8</v>
      </c>
      <c r="J68" s="16"/>
      <c r="K68" s="16"/>
      <c r="L68" s="16"/>
      <c r="M68" s="17"/>
      <c r="N68" s="18"/>
      <c r="O68" s="4"/>
    </row>
    <row r="69" spans="1:15" ht="12.75">
      <c r="A69" s="19"/>
      <c r="B69" s="11"/>
      <c r="C69" s="2"/>
      <c r="D69" s="2"/>
      <c r="E69" s="2"/>
      <c r="F69" s="12"/>
      <c r="G69" s="13"/>
      <c r="H69" s="14"/>
      <c r="I69" s="20" t="s">
        <v>9</v>
      </c>
      <c r="J69" s="21"/>
      <c r="K69" s="21"/>
      <c r="L69" s="21"/>
      <c r="M69" s="22"/>
      <c r="N69" s="23">
        <v>16577.84</v>
      </c>
      <c r="O69" s="4"/>
    </row>
    <row r="70" spans="1:15" ht="12.75">
      <c r="A70" s="19"/>
      <c r="B70" s="11"/>
      <c r="C70" s="2"/>
      <c r="D70" s="2"/>
      <c r="E70" s="2"/>
      <c r="F70" s="12"/>
      <c r="G70" s="13"/>
      <c r="H70" s="14"/>
      <c r="I70" s="24" t="s">
        <v>28</v>
      </c>
      <c r="J70" s="2"/>
      <c r="K70" s="2"/>
      <c r="L70" s="2"/>
      <c r="M70" s="12">
        <v>34</v>
      </c>
      <c r="N70" s="14">
        <v>449.98</v>
      </c>
      <c r="O70" s="4"/>
    </row>
    <row r="71" spans="1:15" ht="12.75">
      <c r="A71" s="19"/>
      <c r="B71" s="11"/>
      <c r="C71" s="2"/>
      <c r="D71" s="2"/>
      <c r="E71" s="2"/>
      <c r="F71" s="12"/>
      <c r="G71" s="13"/>
      <c r="H71" s="25"/>
      <c r="I71" s="24"/>
      <c r="J71" s="2"/>
      <c r="K71" s="2"/>
      <c r="L71" s="2"/>
      <c r="M71" s="12"/>
      <c r="N71" s="26"/>
      <c r="O71" s="4"/>
    </row>
    <row r="72" spans="1:15" ht="12.75">
      <c r="A72" s="27"/>
      <c r="B72" s="28"/>
      <c r="C72" s="29"/>
      <c r="D72" s="29"/>
      <c r="E72" s="29"/>
      <c r="F72" s="30"/>
      <c r="G72" s="28"/>
      <c r="H72" s="31">
        <f>SUM(H68:H71)</f>
        <v>0</v>
      </c>
      <c r="I72" s="32"/>
      <c r="J72" s="33"/>
      <c r="K72" s="33"/>
      <c r="L72" s="33"/>
      <c r="M72" s="34"/>
      <c r="N72" s="31">
        <f>SUM(N69:N71)</f>
        <v>17027.82</v>
      </c>
      <c r="O72" s="4"/>
    </row>
    <row r="73" spans="1:15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1:15" ht="12.75">
      <c r="A74" s="57" t="str">
        <f>A65</f>
        <v>СТРОИТЕЛЕЙ 7А</v>
      </c>
      <c r="B74" s="57"/>
      <c r="C74" s="57"/>
      <c r="D74" s="57"/>
      <c r="E74" s="36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1:15" ht="12.75">
      <c r="A75" s="5"/>
      <c r="B75" s="58" t="s">
        <v>1</v>
      </c>
      <c r="C75" s="58"/>
      <c r="D75" s="58"/>
      <c r="E75" s="58"/>
      <c r="F75" s="58"/>
      <c r="G75" s="58"/>
      <c r="H75" s="58"/>
      <c r="I75" s="59" t="s">
        <v>2</v>
      </c>
      <c r="J75" s="59"/>
      <c r="K75" s="59"/>
      <c r="L75" s="59"/>
      <c r="M75" s="59"/>
      <c r="N75" s="59"/>
      <c r="O75" s="4"/>
    </row>
    <row r="76" spans="1:15" ht="12.75">
      <c r="A76" s="6" t="s">
        <v>3</v>
      </c>
      <c r="B76" s="60" t="s">
        <v>4</v>
      </c>
      <c r="C76" s="60"/>
      <c r="D76" s="60"/>
      <c r="E76" s="60"/>
      <c r="F76" s="60"/>
      <c r="G76" s="7" t="s">
        <v>5</v>
      </c>
      <c r="H76" s="8" t="s">
        <v>6</v>
      </c>
      <c r="I76" s="61" t="s">
        <v>4</v>
      </c>
      <c r="J76" s="61"/>
      <c r="K76" s="61"/>
      <c r="L76" s="61"/>
      <c r="M76" s="61"/>
      <c r="N76" s="9" t="s">
        <v>6</v>
      </c>
      <c r="O76" s="4"/>
    </row>
    <row r="77" spans="1:15" ht="12.75">
      <c r="A77" s="10" t="s">
        <v>29</v>
      </c>
      <c r="B77" s="11" t="s">
        <v>30</v>
      </c>
      <c r="C77" s="2"/>
      <c r="D77" s="2"/>
      <c r="E77" s="2"/>
      <c r="F77" s="12"/>
      <c r="G77" s="37" t="s">
        <v>31</v>
      </c>
      <c r="H77" s="14">
        <v>7320.35</v>
      </c>
      <c r="I77" s="15" t="s">
        <v>8</v>
      </c>
      <c r="J77" s="16"/>
      <c r="K77" s="16"/>
      <c r="L77" s="16"/>
      <c r="M77" s="17"/>
      <c r="N77" s="18"/>
      <c r="O77" s="4"/>
    </row>
    <row r="78" spans="1:15" ht="12.75">
      <c r="A78" s="19"/>
      <c r="B78" s="11" t="s">
        <v>30</v>
      </c>
      <c r="C78" s="2"/>
      <c r="D78" s="2"/>
      <c r="E78" s="2"/>
      <c r="F78" s="12"/>
      <c r="G78" s="37" t="s">
        <v>32</v>
      </c>
      <c r="H78" s="14">
        <v>1175.96</v>
      </c>
      <c r="I78" s="20" t="s">
        <v>9</v>
      </c>
      <c r="J78" s="21"/>
      <c r="K78" s="21"/>
      <c r="L78" s="21"/>
      <c r="M78" s="22"/>
      <c r="N78" s="23">
        <v>16577.84</v>
      </c>
      <c r="O78" s="4"/>
    </row>
    <row r="79" spans="1:15" ht="12.75">
      <c r="A79" s="19"/>
      <c r="B79" s="11"/>
      <c r="C79" s="2"/>
      <c r="D79" s="2"/>
      <c r="E79" s="2"/>
      <c r="F79" s="12"/>
      <c r="G79" s="13"/>
      <c r="H79" s="14"/>
      <c r="I79" s="24" t="s">
        <v>33</v>
      </c>
      <c r="J79" s="2"/>
      <c r="K79" s="2"/>
      <c r="L79" s="2"/>
      <c r="M79" s="12">
        <v>31</v>
      </c>
      <c r="N79" s="14">
        <v>331.65</v>
      </c>
      <c r="O79" s="4"/>
    </row>
    <row r="80" spans="1:15" ht="12.75">
      <c r="A80" s="19"/>
      <c r="B80" s="11"/>
      <c r="C80" s="2"/>
      <c r="D80" s="2"/>
      <c r="E80" s="2"/>
      <c r="F80" s="12"/>
      <c r="G80" s="13"/>
      <c r="H80" s="14"/>
      <c r="I80" s="24" t="s">
        <v>34</v>
      </c>
      <c r="J80" s="2"/>
      <c r="K80" s="2"/>
      <c r="L80" s="2"/>
      <c r="M80" s="12"/>
      <c r="N80" s="14">
        <v>1211.91</v>
      </c>
      <c r="O80" s="4"/>
    </row>
    <row r="81" spans="1:15" ht="12.75">
      <c r="A81" s="19"/>
      <c r="B81" s="11"/>
      <c r="C81" s="2"/>
      <c r="D81" s="2"/>
      <c r="E81" s="2"/>
      <c r="F81" s="12"/>
      <c r="G81" s="13"/>
      <c r="H81" s="14"/>
      <c r="I81" s="24" t="s">
        <v>35</v>
      </c>
      <c r="J81" s="2"/>
      <c r="K81" s="2"/>
      <c r="L81" s="2"/>
      <c r="M81" s="12">
        <v>24</v>
      </c>
      <c r="N81" s="14">
        <v>255.47</v>
      </c>
      <c r="O81" s="4"/>
    </row>
    <row r="82" spans="1:15" ht="12.75">
      <c r="A82" s="19"/>
      <c r="B82" s="11"/>
      <c r="C82" s="2"/>
      <c r="D82" s="2"/>
      <c r="E82" s="2"/>
      <c r="F82" s="35"/>
      <c r="G82" s="13"/>
      <c r="H82" s="14"/>
      <c r="I82" s="24" t="s">
        <v>36</v>
      </c>
      <c r="J82" s="2"/>
      <c r="K82" s="2"/>
      <c r="L82" s="2"/>
      <c r="M82" s="12"/>
      <c r="N82" s="14">
        <v>113.3</v>
      </c>
      <c r="O82" s="4"/>
    </row>
    <row r="83" spans="1:15" ht="12.75">
      <c r="A83" s="19"/>
      <c r="B83" s="11"/>
      <c r="C83" s="2"/>
      <c r="D83" s="2"/>
      <c r="E83" s="2"/>
      <c r="F83" s="12"/>
      <c r="G83" s="13"/>
      <c r="H83" s="25"/>
      <c r="I83" s="24"/>
      <c r="J83" s="2"/>
      <c r="K83" s="2"/>
      <c r="L83" s="2"/>
      <c r="M83" s="12"/>
      <c r="N83" s="26"/>
      <c r="O83" s="4"/>
    </row>
    <row r="84" spans="1:15" ht="12.75">
      <c r="A84" s="27"/>
      <c r="B84" s="28"/>
      <c r="C84" s="29"/>
      <c r="D84" s="29"/>
      <c r="E84" s="29"/>
      <c r="F84" s="30"/>
      <c r="G84" s="28"/>
      <c r="H84" s="31">
        <f>SUM(H77:H83)</f>
        <v>8496.310000000001</v>
      </c>
      <c r="I84" s="32"/>
      <c r="J84" s="33"/>
      <c r="K84" s="33"/>
      <c r="L84" s="33"/>
      <c r="M84" s="34"/>
      <c r="N84" s="31">
        <f>SUM(N78:N83)</f>
        <v>18490.170000000002</v>
      </c>
      <c r="O84" s="4"/>
    </row>
    <row r="85" spans="1:15" ht="12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/>
    </row>
    <row r="86" spans="1:15" ht="12.75">
      <c r="A86" s="57" t="str">
        <f>A74</f>
        <v>СТРОИТЕЛЕЙ 7А</v>
      </c>
      <c r="B86" s="57"/>
      <c r="C86" s="57"/>
      <c r="D86" s="57"/>
      <c r="E86" s="36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12.75">
      <c r="A87" s="5"/>
      <c r="B87" s="58" t="s">
        <v>1</v>
      </c>
      <c r="C87" s="58"/>
      <c r="D87" s="58"/>
      <c r="E87" s="58"/>
      <c r="F87" s="58"/>
      <c r="G87" s="58"/>
      <c r="H87" s="58"/>
      <c r="I87" s="59" t="s">
        <v>2</v>
      </c>
      <c r="J87" s="59"/>
      <c r="K87" s="59"/>
      <c r="L87" s="59"/>
      <c r="M87" s="59"/>
      <c r="N87" s="59"/>
      <c r="O87" s="4"/>
    </row>
    <row r="88" spans="1:15" ht="12.75">
      <c r="A88" s="6" t="s">
        <v>3</v>
      </c>
      <c r="B88" s="60" t="s">
        <v>4</v>
      </c>
      <c r="C88" s="60"/>
      <c r="D88" s="60"/>
      <c r="E88" s="60"/>
      <c r="F88" s="60"/>
      <c r="G88" s="7" t="s">
        <v>5</v>
      </c>
      <c r="H88" s="8" t="s">
        <v>6</v>
      </c>
      <c r="I88" s="61" t="s">
        <v>4</v>
      </c>
      <c r="J88" s="61"/>
      <c r="K88" s="61"/>
      <c r="L88" s="61"/>
      <c r="M88" s="61"/>
      <c r="N88" s="9" t="s">
        <v>6</v>
      </c>
      <c r="O88" s="4"/>
    </row>
    <row r="89" spans="1:15" ht="12.75">
      <c r="A89" s="10" t="s">
        <v>37</v>
      </c>
      <c r="B89" s="11"/>
      <c r="C89" s="2"/>
      <c r="D89" s="2"/>
      <c r="E89" s="2"/>
      <c r="F89" s="12"/>
      <c r="G89" s="13"/>
      <c r="H89" s="14">
        <v>0</v>
      </c>
      <c r="I89" s="15" t="s">
        <v>8</v>
      </c>
      <c r="J89" s="16"/>
      <c r="K89" s="16"/>
      <c r="L89" s="16"/>
      <c r="M89" s="17"/>
      <c r="N89" s="18"/>
      <c r="O89" s="4"/>
    </row>
    <row r="90" spans="1:15" ht="12.75">
      <c r="A90" s="19"/>
      <c r="B90" s="11"/>
      <c r="C90" s="2"/>
      <c r="D90" s="2"/>
      <c r="E90" s="2"/>
      <c r="F90" s="12"/>
      <c r="G90" s="13"/>
      <c r="H90" s="14"/>
      <c r="I90" s="20" t="s">
        <v>9</v>
      </c>
      <c r="J90" s="21"/>
      <c r="K90" s="21"/>
      <c r="L90" s="21"/>
      <c r="M90" s="22"/>
      <c r="N90" s="23">
        <v>16577.84</v>
      </c>
      <c r="O90" s="4"/>
    </row>
    <row r="91" spans="1:16" ht="12.75">
      <c r="A91" s="19"/>
      <c r="B91" s="11"/>
      <c r="C91" s="2"/>
      <c r="D91" s="2"/>
      <c r="E91" s="2"/>
      <c r="F91" s="12"/>
      <c r="G91" s="13"/>
      <c r="H91" s="14"/>
      <c r="I91" s="24" t="s">
        <v>28</v>
      </c>
      <c r="J91" s="2"/>
      <c r="K91" s="2"/>
      <c r="L91" s="2"/>
      <c r="M91" s="35" t="s">
        <v>20</v>
      </c>
      <c r="N91" s="14">
        <v>8893.54</v>
      </c>
      <c r="O91" s="38"/>
      <c r="P91" s="38"/>
    </row>
    <row r="92" spans="1:15" ht="12.75">
      <c r="A92" s="19"/>
      <c r="B92" s="11"/>
      <c r="C92" s="2"/>
      <c r="D92" s="2"/>
      <c r="E92" s="2"/>
      <c r="F92" s="12"/>
      <c r="G92" s="13"/>
      <c r="H92" s="14"/>
      <c r="I92" s="24" t="s">
        <v>38</v>
      </c>
      <c r="J92" s="2"/>
      <c r="K92" s="2"/>
      <c r="L92" s="2"/>
      <c r="M92" s="12">
        <v>58</v>
      </c>
      <c r="N92" s="14">
        <v>2521.8</v>
      </c>
      <c r="O92" s="4"/>
    </row>
    <row r="93" spans="1:15" ht="12.75">
      <c r="A93" s="19"/>
      <c r="B93" s="11"/>
      <c r="C93" s="2"/>
      <c r="D93" s="2"/>
      <c r="E93" s="2"/>
      <c r="F93" s="12"/>
      <c r="G93" s="13"/>
      <c r="H93" s="25"/>
      <c r="I93" s="24"/>
      <c r="J93" s="2"/>
      <c r="K93" s="2"/>
      <c r="L93" s="2"/>
      <c r="M93" s="12"/>
      <c r="N93" s="26"/>
      <c r="O93" s="4"/>
    </row>
    <row r="94" spans="1:15" ht="12.75">
      <c r="A94" s="27"/>
      <c r="B94" s="28"/>
      <c r="C94" s="29"/>
      <c r="D94" s="29"/>
      <c r="E94" s="29"/>
      <c r="F94" s="30"/>
      <c r="G94" s="28"/>
      <c r="H94" s="31">
        <f>SUM(H89:H93)</f>
        <v>0</v>
      </c>
      <c r="I94" s="32"/>
      <c r="J94" s="33"/>
      <c r="K94" s="33"/>
      <c r="L94" s="33"/>
      <c r="M94" s="34"/>
      <c r="N94" s="31">
        <f>SUM(N90:N93)</f>
        <v>27993.18</v>
      </c>
      <c r="O94" s="4"/>
    </row>
    <row r="95" spans="1:15" ht="12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</row>
    <row r="96" spans="1:15" ht="12.75">
      <c r="A96" s="57" t="str">
        <f>A86</f>
        <v>СТРОИТЕЛЕЙ 7А</v>
      </c>
      <c r="B96" s="57"/>
      <c r="C96" s="57"/>
      <c r="D96" s="57"/>
      <c r="E96" s="36"/>
      <c r="F96" s="3"/>
      <c r="G96" s="3"/>
      <c r="H96" s="3"/>
      <c r="I96" s="3"/>
      <c r="J96" s="3"/>
      <c r="K96" s="3"/>
      <c r="L96" s="3"/>
      <c r="M96" s="3"/>
      <c r="N96" s="3"/>
      <c r="O96" s="4"/>
    </row>
    <row r="97" spans="1:15" ht="12.75">
      <c r="A97" s="5"/>
      <c r="B97" s="58" t="s">
        <v>1</v>
      </c>
      <c r="C97" s="58"/>
      <c r="D97" s="58"/>
      <c r="E97" s="58"/>
      <c r="F97" s="58"/>
      <c r="G97" s="58"/>
      <c r="H97" s="58"/>
      <c r="I97" s="59" t="s">
        <v>2</v>
      </c>
      <c r="J97" s="59"/>
      <c r="K97" s="59"/>
      <c r="L97" s="59"/>
      <c r="M97" s="59"/>
      <c r="N97" s="59"/>
      <c r="O97" s="4"/>
    </row>
    <row r="98" spans="1:15" ht="12.75">
      <c r="A98" s="6" t="s">
        <v>3</v>
      </c>
      <c r="B98" s="60" t="s">
        <v>4</v>
      </c>
      <c r="C98" s="60"/>
      <c r="D98" s="60"/>
      <c r="E98" s="60"/>
      <c r="F98" s="60"/>
      <c r="G98" s="7" t="s">
        <v>5</v>
      </c>
      <c r="H98" s="8" t="s">
        <v>6</v>
      </c>
      <c r="I98" s="61" t="s">
        <v>4</v>
      </c>
      <c r="J98" s="61"/>
      <c r="K98" s="61"/>
      <c r="L98" s="61"/>
      <c r="M98" s="61"/>
      <c r="N98" s="9" t="s">
        <v>6</v>
      </c>
      <c r="O98" s="4"/>
    </row>
    <row r="99" spans="1:15" ht="12.75">
      <c r="A99" s="10" t="s">
        <v>39</v>
      </c>
      <c r="B99" s="11" t="s">
        <v>40</v>
      </c>
      <c r="C99" s="2"/>
      <c r="D99" s="2"/>
      <c r="E99" s="2"/>
      <c r="F99" s="12">
        <v>64</v>
      </c>
      <c r="G99" s="37" t="s">
        <v>41</v>
      </c>
      <c r="H99" s="14">
        <v>323.12</v>
      </c>
      <c r="I99" s="15" t="s">
        <v>8</v>
      </c>
      <c r="J99" s="16"/>
      <c r="K99" s="16"/>
      <c r="L99" s="16"/>
      <c r="M99" s="17"/>
      <c r="N99" s="18"/>
      <c r="O99" s="4"/>
    </row>
    <row r="100" spans="1:15" ht="12.75">
      <c r="A100" s="19"/>
      <c r="B100" s="11" t="s">
        <v>16</v>
      </c>
      <c r="C100" s="2"/>
      <c r="D100" s="2"/>
      <c r="E100" s="2"/>
      <c r="F100" s="12">
        <v>78</v>
      </c>
      <c r="G100" s="13"/>
      <c r="H100" s="14">
        <v>505.69</v>
      </c>
      <c r="I100" s="20" t="s">
        <v>9</v>
      </c>
      <c r="J100" s="21"/>
      <c r="K100" s="21"/>
      <c r="L100" s="21"/>
      <c r="M100" s="22"/>
      <c r="N100" s="23">
        <v>16577.84</v>
      </c>
      <c r="O100" s="4"/>
    </row>
    <row r="101" spans="1:15" ht="12.75">
      <c r="A101" s="19"/>
      <c r="B101" s="11" t="s">
        <v>16</v>
      </c>
      <c r="C101" s="2"/>
      <c r="D101" s="2"/>
      <c r="E101" s="2"/>
      <c r="F101" s="12">
        <v>29</v>
      </c>
      <c r="G101" s="13"/>
      <c r="H101" s="14">
        <v>505.69</v>
      </c>
      <c r="I101" s="24" t="s">
        <v>42</v>
      </c>
      <c r="J101" s="2"/>
      <c r="K101" s="2"/>
      <c r="L101" s="2"/>
      <c r="M101" s="12" t="s">
        <v>43</v>
      </c>
      <c r="N101" s="14">
        <v>3061.77</v>
      </c>
      <c r="O101" s="4"/>
    </row>
    <row r="102" spans="1:15" ht="12.75">
      <c r="A102" s="19"/>
      <c r="B102" s="11"/>
      <c r="C102" s="2"/>
      <c r="D102" s="2"/>
      <c r="E102" s="2"/>
      <c r="F102" s="12"/>
      <c r="G102" s="13"/>
      <c r="H102" s="14"/>
      <c r="I102" s="24" t="s">
        <v>28</v>
      </c>
      <c r="J102" s="2"/>
      <c r="K102" s="2"/>
      <c r="L102" s="2"/>
      <c r="M102" s="12"/>
      <c r="N102" s="14">
        <v>977.71</v>
      </c>
      <c r="O102" s="4"/>
    </row>
    <row r="103" spans="1:15" ht="12.75">
      <c r="A103" s="19"/>
      <c r="B103" s="11"/>
      <c r="C103" s="2"/>
      <c r="D103" s="2"/>
      <c r="E103" s="2"/>
      <c r="F103" s="12"/>
      <c r="G103" s="13"/>
      <c r="H103" s="25"/>
      <c r="I103" s="24"/>
      <c r="J103" s="2"/>
      <c r="K103" s="2"/>
      <c r="L103" s="2"/>
      <c r="M103" s="12"/>
      <c r="N103" s="26"/>
      <c r="O103" s="4"/>
    </row>
    <row r="104" spans="1:15" ht="12.75">
      <c r="A104" s="27"/>
      <c r="B104" s="28"/>
      <c r="C104" s="29"/>
      <c r="D104" s="29"/>
      <c r="E104" s="29"/>
      <c r="F104" s="30"/>
      <c r="G104" s="28"/>
      <c r="H104" s="31">
        <f>SUM(H99:H103)</f>
        <v>1334.5</v>
      </c>
      <c r="I104" s="32"/>
      <c r="J104" s="33"/>
      <c r="K104" s="33"/>
      <c r="L104" s="33"/>
      <c r="M104" s="34"/>
      <c r="N104" s="31">
        <f>SUM(N100:N103)</f>
        <v>20617.32</v>
      </c>
      <c r="O104" s="4"/>
    </row>
    <row r="105" spans="1:15" ht="12.7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"/>
    </row>
    <row r="106" spans="1:15" ht="12.75">
      <c r="A106" s="57" t="str">
        <f>A96</f>
        <v>СТРОИТЕЛЕЙ 7А</v>
      </c>
      <c r="B106" s="57"/>
      <c r="C106" s="57"/>
      <c r="D106" s="57"/>
      <c r="E106" s="36"/>
      <c r="F106" s="3"/>
      <c r="G106" s="3"/>
      <c r="H106" s="3"/>
      <c r="I106" s="3"/>
      <c r="J106" s="3"/>
      <c r="K106" s="3"/>
      <c r="L106" s="3"/>
      <c r="M106" s="3"/>
      <c r="N106" s="3"/>
      <c r="O106" s="4"/>
    </row>
    <row r="107" spans="1:15" ht="12.75">
      <c r="A107" s="5"/>
      <c r="B107" s="58" t="s">
        <v>1</v>
      </c>
      <c r="C107" s="58"/>
      <c r="D107" s="58"/>
      <c r="E107" s="58"/>
      <c r="F107" s="58"/>
      <c r="G107" s="58"/>
      <c r="H107" s="58"/>
      <c r="I107" s="59" t="s">
        <v>2</v>
      </c>
      <c r="J107" s="59"/>
      <c r="K107" s="59"/>
      <c r="L107" s="59"/>
      <c r="M107" s="59"/>
      <c r="N107" s="59"/>
      <c r="O107" s="4"/>
    </row>
    <row r="108" spans="1:15" ht="12.75">
      <c r="A108" s="6" t="s">
        <v>3</v>
      </c>
      <c r="B108" s="60" t="s">
        <v>4</v>
      </c>
      <c r="C108" s="60"/>
      <c r="D108" s="60"/>
      <c r="E108" s="60"/>
      <c r="F108" s="60"/>
      <c r="G108" s="7" t="s">
        <v>5</v>
      </c>
      <c r="H108" s="8" t="s">
        <v>6</v>
      </c>
      <c r="I108" s="61" t="s">
        <v>4</v>
      </c>
      <c r="J108" s="61"/>
      <c r="K108" s="61"/>
      <c r="L108" s="61"/>
      <c r="M108" s="61"/>
      <c r="N108" s="9" t="s">
        <v>6</v>
      </c>
      <c r="O108" s="4"/>
    </row>
    <row r="109" spans="1:15" ht="12.75">
      <c r="A109" s="10" t="s">
        <v>44</v>
      </c>
      <c r="B109" s="11"/>
      <c r="C109" s="2"/>
      <c r="D109" s="2"/>
      <c r="E109" s="2"/>
      <c r="F109" s="12"/>
      <c r="G109" s="13"/>
      <c r="H109" s="14">
        <v>0</v>
      </c>
      <c r="I109" s="15" t="s">
        <v>8</v>
      </c>
      <c r="J109" s="16"/>
      <c r="K109" s="16"/>
      <c r="L109" s="16"/>
      <c r="M109" s="17"/>
      <c r="N109" s="18"/>
      <c r="O109" s="4"/>
    </row>
    <row r="110" spans="1:15" ht="12.75">
      <c r="A110" s="19"/>
      <c r="B110" s="11"/>
      <c r="C110" s="2"/>
      <c r="D110" s="2"/>
      <c r="E110" s="2"/>
      <c r="F110" s="12"/>
      <c r="G110" s="13"/>
      <c r="H110" s="14"/>
      <c r="I110" s="20" t="s">
        <v>9</v>
      </c>
      <c r="J110" s="21"/>
      <c r="K110" s="21"/>
      <c r="L110" s="21"/>
      <c r="M110" s="22"/>
      <c r="N110" s="23">
        <v>16577.84</v>
      </c>
      <c r="O110" s="4"/>
    </row>
    <row r="111" spans="1:15" ht="12.75">
      <c r="A111" s="19"/>
      <c r="B111" s="11"/>
      <c r="C111" s="2"/>
      <c r="D111" s="2"/>
      <c r="E111" s="2"/>
      <c r="F111" s="12"/>
      <c r="G111" s="13"/>
      <c r="H111" s="14"/>
      <c r="I111" s="24" t="s">
        <v>45</v>
      </c>
      <c r="J111" s="2"/>
      <c r="K111" s="2"/>
      <c r="L111" s="2"/>
      <c r="M111" s="12">
        <v>31</v>
      </c>
      <c r="N111" s="14">
        <v>489.88</v>
      </c>
      <c r="O111" s="4"/>
    </row>
    <row r="112" spans="1:15" ht="12.75">
      <c r="A112" s="19"/>
      <c r="B112" s="11"/>
      <c r="C112" s="2"/>
      <c r="D112" s="2"/>
      <c r="E112" s="2"/>
      <c r="F112" s="12"/>
      <c r="G112" s="13"/>
      <c r="H112" s="25"/>
      <c r="I112" s="24"/>
      <c r="J112" s="2"/>
      <c r="K112" s="2"/>
      <c r="L112" s="2"/>
      <c r="M112" s="12"/>
      <c r="N112" s="26"/>
      <c r="O112" s="4"/>
    </row>
    <row r="113" spans="1:15" ht="12.75">
      <c r="A113" s="27"/>
      <c r="B113" s="28"/>
      <c r="C113" s="29"/>
      <c r="D113" s="29"/>
      <c r="E113" s="29"/>
      <c r="F113" s="30"/>
      <c r="G113" s="28"/>
      <c r="H113" s="31">
        <f>SUM(H109:H112)</f>
        <v>0</v>
      </c>
      <c r="I113" s="32"/>
      <c r="J113" s="33"/>
      <c r="K113" s="33"/>
      <c r="L113" s="33"/>
      <c r="M113" s="34"/>
      <c r="N113" s="31">
        <f>SUM(N110:N112)</f>
        <v>17067.72</v>
      </c>
      <c r="O113" s="4"/>
    </row>
    <row r="114" spans="1:14" ht="12.75">
      <c r="A114" s="62" t="s">
        <v>46</v>
      </c>
      <c r="B114" s="62"/>
      <c r="C114" s="62"/>
      <c r="D114" s="62"/>
      <c r="E114" s="62"/>
      <c r="F114" s="62"/>
      <c r="G114" s="62"/>
      <c r="H114" s="63">
        <f>H9+H19+H27+H38+H46+H54+H63+H72+H84+H94+H104+H113</f>
        <v>15507.78</v>
      </c>
      <c r="I114" s="63"/>
      <c r="J114" s="4"/>
      <c r="K114" s="4"/>
      <c r="L114" s="4"/>
      <c r="M114" s="4"/>
      <c r="N114" s="4"/>
    </row>
    <row r="115" spans="1:14" ht="12.75">
      <c r="A115" s="62" t="s">
        <v>47</v>
      </c>
      <c r="B115" s="62"/>
      <c r="C115" s="62"/>
      <c r="D115" s="62"/>
      <c r="E115" s="62"/>
      <c r="F115" s="62"/>
      <c r="G115" s="62"/>
      <c r="H115" s="64">
        <f>N9+N19+N27+N38+N46+N54+N63+N72+N84+N94+N104+N113</f>
        <v>223303.62000000002</v>
      </c>
      <c r="I115" s="64"/>
      <c r="J115" s="4"/>
      <c r="K115" s="4"/>
      <c r="L115" s="4"/>
      <c r="M115" s="4"/>
      <c r="N115" s="4"/>
    </row>
    <row r="116" spans="1:14" ht="12.75">
      <c r="A116" s="62" t="s">
        <v>48</v>
      </c>
      <c r="B116" s="62"/>
      <c r="C116" s="62"/>
      <c r="D116" s="62"/>
      <c r="E116" s="62"/>
      <c r="F116" s="62"/>
      <c r="G116" s="62"/>
      <c r="H116" s="65">
        <f>SUM(H114:H115)</f>
        <v>238811.40000000002</v>
      </c>
      <c r="I116" s="65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9" spans="1:10" ht="12.75">
      <c r="A119" s="57" t="s">
        <v>49</v>
      </c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.75">
      <c r="A120" s="57" t="s">
        <v>50</v>
      </c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 ht="12.75">
      <c r="A121" s="57" t="s">
        <v>51</v>
      </c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ht="12.75">
      <c r="A122" s="57" t="s">
        <v>52</v>
      </c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66" t="s">
        <v>53</v>
      </c>
      <c r="B124" s="66"/>
      <c r="C124" s="40"/>
      <c r="D124" s="41"/>
      <c r="E124" s="40"/>
      <c r="F124" s="41"/>
      <c r="G124" s="40"/>
      <c r="H124" s="41"/>
      <c r="I124" s="66" t="s">
        <v>53</v>
      </c>
      <c r="J124" s="66"/>
    </row>
    <row r="125" spans="1:10" ht="12.75">
      <c r="A125" s="67" t="s">
        <v>54</v>
      </c>
      <c r="B125" s="67"/>
      <c r="C125" s="67" t="s">
        <v>55</v>
      </c>
      <c r="D125" s="67"/>
      <c r="E125" s="67" t="s">
        <v>56</v>
      </c>
      <c r="F125" s="67"/>
      <c r="G125" s="67" t="s">
        <v>57</v>
      </c>
      <c r="H125" s="67"/>
      <c r="I125" s="67" t="s">
        <v>54</v>
      </c>
      <c r="J125" s="67"/>
    </row>
    <row r="126" spans="1:10" ht="12.75">
      <c r="A126" s="68" t="s">
        <v>58</v>
      </c>
      <c r="B126" s="68"/>
      <c r="C126" s="43"/>
      <c r="D126" s="44"/>
      <c r="E126" s="43"/>
      <c r="F126" s="44"/>
      <c r="G126" s="43"/>
      <c r="H126" s="44"/>
      <c r="I126" s="68" t="s">
        <v>58</v>
      </c>
      <c r="J126" s="68"/>
    </row>
    <row r="127" spans="1:10" ht="12.75">
      <c r="A127" s="40"/>
      <c r="B127" s="45"/>
      <c r="C127" s="4"/>
      <c r="D127" s="4"/>
      <c r="E127" s="46"/>
      <c r="F127" s="4"/>
      <c r="G127" s="40"/>
      <c r="H127" s="45"/>
      <c r="I127" s="40"/>
      <c r="J127" s="45"/>
    </row>
    <row r="128" spans="1:10" ht="12.75">
      <c r="A128" s="69">
        <v>289601.08</v>
      </c>
      <c r="B128" s="69"/>
      <c r="C128" s="70">
        <v>0</v>
      </c>
      <c r="D128" s="70"/>
      <c r="E128" s="71">
        <v>13419.79</v>
      </c>
      <c r="F128" s="71"/>
      <c r="G128" s="71">
        <v>64408.54</v>
      </c>
      <c r="H128" s="71"/>
      <c r="I128" s="69">
        <f>A128+E128-G128</f>
        <v>238612.33</v>
      </c>
      <c r="J128" s="69"/>
    </row>
    <row r="129" spans="1:10" ht="12.75">
      <c r="A129" s="43"/>
      <c r="B129" s="44"/>
      <c r="C129" s="47"/>
      <c r="D129" s="47"/>
      <c r="E129" s="43"/>
      <c r="F129" s="47"/>
      <c r="G129" s="43"/>
      <c r="H129" s="44"/>
      <c r="I129" s="43"/>
      <c r="J129" s="4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 t="s">
        <v>59</v>
      </c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 t="s">
        <v>60</v>
      </c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57" t="s">
        <v>49</v>
      </c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ht="12.75">
      <c r="A135" s="57" t="s">
        <v>50</v>
      </c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12.75">
      <c r="A136" s="57" t="s">
        <v>61</v>
      </c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ht="12.75">
      <c r="A137" s="57" t="s">
        <v>52</v>
      </c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66" t="s">
        <v>53</v>
      </c>
      <c r="B139" s="66"/>
      <c r="C139" s="48"/>
      <c r="D139" s="41"/>
      <c r="E139" s="72" t="s">
        <v>56</v>
      </c>
      <c r="F139" s="72"/>
      <c r="G139" s="72" t="s">
        <v>62</v>
      </c>
      <c r="H139" s="72"/>
      <c r="I139" s="49"/>
      <c r="J139" s="41"/>
    </row>
    <row r="140" spans="1:10" ht="12.75">
      <c r="A140" s="67" t="s">
        <v>54</v>
      </c>
      <c r="B140" s="67"/>
      <c r="C140" s="67" t="s">
        <v>55</v>
      </c>
      <c r="D140" s="67"/>
      <c r="E140" s="39" t="s">
        <v>63</v>
      </c>
      <c r="F140" s="39" t="s">
        <v>64</v>
      </c>
      <c r="G140" s="39" t="s">
        <v>65</v>
      </c>
      <c r="H140" s="39" t="s">
        <v>64</v>
      </c>
      <c r="I140" s="67" t="s">
        <v>53</v>
      </c>
      <c r="J140" s="67"/>
    </row>
    <row r="141" spans="1:10" ht="12.75">
      <c r="A141" s="68" t="s">
        <v>58</v>
      </c>
      <c r="B141" s="68"/>
      <c r="C141" s="50"/>
      <c r="D141" s="51"/>
      <c r="E141" s="42"/>
      <c r="F141" s="42" t="s">
        <v>66</v>
      </c>
      <c r="G141" s="42"/>
      <c r="H141" s="42" t="s">
        <v>66</v>
      </c>
      <c r="I141" s="68" t="s">
        <v>54</v>
      </c>
      <c r="J141" s="68"/>
    </row>
    <row r="142" spans="1:10" ht="12.75">
      <c r="A142" s="40"/>
      <c r="B142" s="45"/>
      <c r="C142" s="48"/>
      <c r="D142" s="41"/>
      <c r="E142" s="52"/>
      <c r="F142" s="52"/>
      <c r="G142" s="52"/>
      <c r="H142" s="52"/>
      <c r="I142" s="53"/>
      <c r="J142" s="54"/>
    </row>
    <row r="143" spans="1:10" ht="12.75">
      <c r="A143" s="69">
        <v>72116.46</v>
      </c>
      <c r="B143" s="69"/>
      <c r="C143" s="69">
        <v>406319.54</v>
      </c>
      <c r="D143" s="69"/>
      <c r="E143" s="55">
        <v>381857.64</v>
      </c>
      <c r="F143" s="55">
        <v>62311.5</v>
      </c>
      <c r="G143" s="55">
        <f>H114+H115</f>
        <v>238811.40000000002</v>
      </c>
      <c r="H143" s="55">
        <v>38969.22</v>
      </c>
      <c r="I143" s="69">
        <f>A143+E143-G143</f>
        <v>215162.7</v>
      </c>
      <c r="J143" s="69"/>
    </row>
    <row r="144" spans="1:10" ht="12.75">
      <c r="A144" s="43"/>
      <c r="B144" s="44"/>
      <c r="C144" s="43"/>
      <c r="D144" s="44"/>
      <c r="E144" s="56"/>
      <c r="F144" s="56"/>
      <c r="G144" s="56"/>
      <c r="H144" s="56"/>
      <c r="I144" s="43"/>
      <c r="J144" s="44"/>
    </row>
  </sheetData>
  <sheetProtection/>
  <mergeCells count="99">
    <mergeCell ref="A143:B143"/>
    <mergeCell ref="C143:D143"/>
    <mergeCell ref="I143:J143"/>
    <mergeCell ref="A140:B140"/>
    <mergeCell ref="C140:D140"/>
    <mergeCell ref="I140:J140"/>
    <mergeCell ref="A141:B141"/>
    <mergeCell ref="I141:J141"/>
    <mergeCell ref="A134:J134"/>
    <mergeCell ref="A135:J135"/>
    <mergeCell ref="A136:J136"/>
    <mergeCell ref="A137:J137"/>
    <mergeCell ref="A139:B139"/>
    <mergeCell ref="E139:F139"/>
    <mergeCell ref="G139:H139"/>
    <mergeCell ref="A126:B126"/>
    <mergeCell ref="I126:J126"/>
    <mergeCell ref="A128:B128"/>
    <mergeCell ref="C128:D128"/>
    <mergeCell ref="E128:F128"/>
    <mergeCell ref="G128:H128"/>
    <mergeCell ref="I128:J128"/>
    <mergeCell ref="A125:B125"/>
    <mergeCell ref="C125:D125"/>
    <mergeCell ref="E125:F125"/>
    <mergeCell ref="G125:H125"/>
    <mergeCell ref="I125:J125"/>
    <mergeCell ref="A119:J119"/>
    <mergeCell ref="A120:J120"/>
    <mergeCell ref="A121:J121"/>
    <mergeCell ref="A122:J122"/>
    <mergeCell ref="A124:B124"/>
    <mergeCell ref="I124:J124"/>
    <mergeCell ref="A114:G114"/>
    <mergeCell ref="H114:I114"/>
    <mergeCell ref="A115:G115"/>
    <mergeCell ref="H115:I115"/>
    <mergeCell ref="A116:G116"/>
    <mergeCell ref="H116:I116"/>
    <mergeCell ref="A106:D106"/>
    <mergeCell ref="B107:H107"/>
    <mergeCell ref="I107:N107"/>
    <mergeCell ref="B108:F108"/>
    <mergeCell ref="I108:M108"/>
    <mergeCell ref="A96:D96"/>
    <mergeCell ref="B97:H97"/>
    <mergeCell ref="I97:N97"/>
    <mergeCell ref="B98:F98"/>
    <mergeCell ref="I98:M98"/>
    <mergeCell ref="A86:D86"/>
    <mergeCell ref="B87:H87"/>
    <mergeCell ref="I87:N87"/>
    <mergeCell ref="B88:F88"/>
    <mergeCell ref="I88:M88"/>
    <mergeCell ref="A74:D74"/>
    <mergeCell ref="B75:H75"/>
    <mergeCell ref="I75:N75"/>
    <mergeCell ref="B76:F76"/>
    <mergeCell ref="I76:M76"/>
    <mergeCell ref="A65:D65"/>
    <mergeCell ref="B66:H66"/>
    <mergeCell ref="I66:N66"/>
    <mergeCell ref="B67:F67"/>
    <mergeCell ref="I67:M67"/>
    <mergeCell ref="A56:D56"/>
    <mergeCell ref="B57:H57"/>
    <mergeCell ref="I57:N57"/>
    <mergeCell ref="B58:F58"/>
    <mergeCell ref="I58:M58"/>
    <mergeCell ref="A48:D48"/>
    <mergeCell ref="B49:H49"/>
    <mergeCell ref="I49:N49"/>
    <mergeCell ref="B50:F50"/>
    <mergeCell ref="I50:M50"/>
    <mergeCell ref="A40:D40"/>
    <mergeCell ref="B41:H41"/>
    <mergeCell ref="I41:N41"/>
    <mergeCell ref="B42:F42"/>
    <mergeCell ref="I42:M42"/>
    <mergeCell ref="A29:D29"/>
    <mergeCell ref="B30:H30"/>
    <mergeCell ref="I30:N30"/>
    <mergeCell ref="B31:F31"/>
    <mergeCell ref="I31:M31"/>
    <mergeCell ref="A21:D21"/>
    <mergeCell ref="B22:H22"/>
    <mergeCell ref="I22:N22"/>
    <mergeCell ref="B23:F23"/>
    <mergeCell ref="I23:M23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4015748031497" right="0.3937007874015748" top="0.5905511811023623" bottom="0.5905511811023623" header="0.7874015748031497" footer="0.7874015748031497"/>
  <pageSetup firstPageNumber="1" useFirstPageNumber="1" horizontalDpi="600" verticalDpi="600" orientation="landscape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cp:lastPrinted>2015-03-20T06:46:54Z</cp:lastPrinted>
  <dcterms:created xsi:type="dcterms:W3CDTF">2015-03-27T08:27:19Z</dcterms:created>
  <dcterms:modified xsi:type="dcterms:W3CDTF">2015-03-27T08:27:21Z</dcterms:modified>
  <cp:category/>
  <cp:version/>
  <cp:contentType/>
  <cp:contentStatus/>
</cp:coreProperties>
</file>